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5200" windowHeight="1177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<sst xmlns="http://schemas.openxmlformats.org/spreadsheetml/2006/main" count="356" uniqueCount="248">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</sst>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0.8333333333333334</v>
      </c>
    </row>
    <row r="18" spans="1:6" ht="15">
      <c r="A18" s="17" t="s">
        <v>29</v>
      </c>
      <c r="B18" s="16" t="s">
        <v>27</v>
      </c>
      <c r="C18" s="79" t="s">
        <v>5</v>
      </c>
      <c r="F18" s="32">
        <f>+VALUE(A25)</f>
        <v>1</v>
      </c>
    </row>
    <row r="19" spans="1:6" ht="45">
      <c r="A19" s="17" t="s">
        <v>30</v>
      </c>
      <c r="B19" s="16" t="s">
        <v>33</v>
      </c>
      <c r="C19" s="79" t="s">
        <v>5</v>
      </c>
      <c r="F19" s="32">
        <f>+VALUE(A32)</f>
        <v>0.5</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0.875</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0.9</v>
      </c>
    </row>
    <row r="28" spans="1:6" ht="30">
      <c r="A28" s="15" t="s">
        <v>42</v>
      </c>
      <c r="B28" s="10" t="s">
        <v>44</v>
      </c>
      <c r="C28" s="79" t="s">
        <v>5</v>
      </c>
      <c r="F28" s="32">
        <f>+VALUE(A106)</f>
        <v>1</v>
      </c>
    </row>
    <row r="29" spans="1:3" ht="45">
      <c r="A29" s="15" t="s">
        <v>43</v>
      </c>
      <c r="B29" s="10" t="s">
        <v>45</v>
      </c>
      <c r="C29" s="79" t="s">
        <v>227</v>
      </c>
    </row>
    <row r="30" spans="1:3" ht="15">
      <c r="A30" s="15" t="s">
        <v>47</v>
      </c>
      <c r="B30" s="10" t="s">
        <v>21</v>
      </c>
      <c r="C30" s="79" t="s">
        <v>227</v>
      </c>
    </row>
    <row r="31" spans="1:3" ht="15">
      <c r="A31" s="15" t="s">
        <v>48</v>
      </c>
      <c r="B31" s="10" t="s">
        <v>46</v>
      </c>
      <c r="C31" s="79" t="s">
        <v>6</v>
      </c>
    </row>
    <row r="32" spans="1:3" ht="24.75" customHeight="1">
      <c r="A32" s="101">
        <f>_xlfn.IFERROR((COUNTIF(C28:C31,"Da")+(COUNTIF(C28:C31,"Djelomično")/2))/((COUNTIF(C28:C31,"Da")+COUNTIF(C28:C31,"Ne")+COUNTIF(C28:C31,"Djelomično"))),"Nije primjenjivo")</f>
        <v>0.5</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5</v>
      </c>
    </row>
    <row r="61" spans="1:3" ht="30">
      <c r="A61" s="15" t="s">
        <v>95</v>
      </c>
      <c r="B61" s="10" t="s">
        <v>89</v>
      </c>
      <c r="C61" s="79" t="s">
        <v>5</v>
      </c>
    </row>
    <row r="62" spans="1:3" ht="15">
      <c r="A62" s="15" t="s">
        <v>96</v>
      </c>
      <c r="B62" s="10" t="s">
        <v>90</v>
      </c>
      <c r="C62" s="79" t="s">
        <v>18</v>
      </c>
    </row>
    <row r="63" spans="1:3" ht="15">
      <c r="A63" s="15" t="s">
        <v>97</v>
      </c>
      <c r="B63" s="10" t="s">
        <v>91</v>
      </c>
      <c r="C63" s="79" t="s">
        <v>5</v>
      </c>
    </row>
    <row r="64" spans="1:3" ht="45">
      <c r="A64" s="15" t="s">
        <v>98</v>
      </c>
      <c r="B64" s="10" t="s">
        <v>92</v>
      </c>
      <c r="C64" s="79" t="s">
        <v>227</v>
      </c>
    </row>
    <row r="65" spans="1:3" ht="24.75" customHeight="1">
      <c r="A65" s="101">
        <f>_xlfn.IFERROR((COUNTIF(C59:C64,"Da")+(COUNTIF(C59:C64,"Djelomično")/2))/((COUNTIF(C59:C64,"Da")+COUNTIF(C59:C64,"Ne")+COUNTIF(C59:C64,"Djelomično"))),"Nije primjenjivo")</f>
        <v>0.875</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227</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0.9</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0.9256944444444445</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0.5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0.875</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0.9</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0.9256944444444445</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proce</cp:lastModifiedBy>
  <cp:lastPrinted>2019-12-05T14:42:35Z</cp:lastPrinted>
  <dcterms:created xsi:type="dcterms:W3CDTF">2012-05-21T15:07:27Z</dcterms:created>
  <dcterms:modified xsi:type="dcterms:W3CDTF">2023-08-03T06:12:29Z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